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ephineduhamel/Desktop/"/>
    </mc:Choice>
  </mc:AlternateContent>
  <xr:revisionPtr revIDLastSave="0" documentId="8_{7353C7ED-4924-7E49-B9AF-EBE0A3A2A983}" xr6:coauthVersionLast="47" xr6:coauthVersionMax="47" xr10:uidLastSave="{00000000-0000-0000-0000-000000000000}"/>
  <bookViews>
    <workbookView xWindow="3420" yWindow="500" windowWidth="25380" windowHeight="15820" xr2:uid="{AE4A515C-4B26-1245-BE50-2ED6ED272AF7}"/>
  </bookViews>
  <sheets>
    <sheet name="Simulateur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8" l="1"/>
  <c r="E5" i="8"/>
  <c r="F5" i="8"/>
  <c r="G5" i="8"/>
  <c r="H5" i="8"/>
  <c r="C5" i="8"/>
  <c r="C19" i="8"/>
  <c r="D15" i="8" l="1"/>
  <c r="E15" i="8"/>
  <c r="F15" i="8"/>
  <c r="G15" i="8"/>
  <c r="H15" i="8"/>
  <c r="C15" i="8"/>
  <c r="D22" i="8"/>
  <c r="E22" i="8"/>
  <c r="F22" i="8"/>
  <c r="G22" i="8"/>
  <c r="H22" i="8"/>
  <c r="C22" i="8"/>
  <c r="H7" i="8"/>
  <c r="G7" i="8"/>
  <c r="F7" i="8"/>
  <c r="E7" i="8"/>
  <c r="D7" i="8"/>
  <c r="C7" i="8"/>
  <c r="E14" i="8" l="1"/>
  <c r="D14" i="8"/>
  <c r="D19" i="8" s="1"/>
  <c r="G14" i="8"/>
  <c r="G19" i="8" s="1"/>
  <c r="E19" i="8"/>
  <c r="C14" i="8"/>
  <c r="C23" i="8" s="1"/>
  <c r="H14" i="8"/>
  <c r="H19" i="8" s="1"/>
  <c r="F14" i="8"/>
  <c r="F19" i="8" s="1"/>
  <c r="D23" i="8" l="1"/>
  <c r="E23" i="8"/>
  <c r="F23" i="8" s="1"/>
  <c r="G23" i="8" s="1"/>
  <c r="H23" i="8" s="1"/>
</calcChain>
</file>

<file path=xl/sharedStrings.xml><?xml version="1.0" encoding="utf-8"?>
<sst xmlns="http://schemas.openxmlformats.org/spreadsheetml/2006/main" count="23" uniqueCount="22">
  <si>
    <t>.</t>
  </si>
  <si>
    <t>Business Plan Simulation - Veterinarians</t>
  </si>
  <si>
    <t>Additional income generated - Exams</t>
  </si>
  <si>
    <t>Locomotor assessment</t>
  </si>
  <si>
    <t>Number of locomotor examinations performed each month</t>
  </si>
  <si>
    <t>Year 1</t>
  </si>
  <si>
    <t>Year 2</t>
  </si>
  <si>
    <t>Year 3</t>
  </si>
  <si>
    <t>Year 4</t>
  </si>
  <si>
    <t>Year 5</t>
  </si>
  <si>
    <t>Year 6+</t>
  </si>
  <si>
    <t>Additional charge invoiced</t>
  </si>
  <si>
    <t>Longitudinal follow-up</t>
  </si>
  <si>
    <t>Number of follow-ups per month</t>
  </si>
  <si>
    <t>Additional income generated - Rental</t>
  </si>
  <si>
    <t>Fitness follow-up packages</t>
  </si>
  <si>
    <t>Number of stables equipped</t>
  </si>
  <si>
    <t>Annual monitoring fee for 1 stable</t>
  </si>
  <si>
    <t>Total additional income generated (Exams + Rental)</t>
  </si>
  <si>
    <t>EQUISYM purchase cost</t>
  </si>
  <si>
    <t>EQUISYM rental cost</t>
  </si>
  <si>
    <t>Cumulative profits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</si>
</sst>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* #,##0.00_-;\-&quot;€&quot;* #,##0.00_-;_-&quot;€&quot;* &quot;-&quot;??_-;_-@_-"/>
    <numFmt numFmtId="165" formatCode="_-* #,##0.00_-;\-* #,##0.00_-;_-* &quot;-&quot;??_-;_-@_-"/>
    <numFmt numFmtId="166" formatCode="_-* #,##0_-;\-* #,##0_-;_-* &quot;-&quot;??_-;_-@_-"/>
    <numFmt numFmtId="167" formatCode="_-* #,##0.00\ [$€-40C]_-;\-* #,##0.00\ [$€-40C]_-;_-* &quot;-&quot;??\ [$€-40C]_-;_-@_-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venir Book"/>
      <family val="2"/>
    </font>
    <font>
      <b/>
      <sz val="12"/>
      <color theme="1"/>
      <name val="Avenir Book"/>
      <family val="2"/>
    </font>
    <font>
      <sz val="12"/>
      <color theme="0"/>
      <name val="Avenir Book"/>
      <family val="2"/>
    </font>
    <font>
      <b/>
      <sz val="14"/>
      <color theme="0"/>
      <name val="Avenir Book"/>
      <family val="2"/>
    </font>
    <font>
      <sz val="14"/>
      <color theme="1"/>
      <name val="Avenir Book"/>
      <family val="2"/>
    </font>
    <font>
      <b/>
      <sz val="14"/>
      <color theme="1"/>
      <name val="Avenir Book"/>
      <family val="2"/>
    </font>
    <font>
      <sz val="16"/>
      <color theme="1"/>
      <name val="Avenir Book"/>
      <family val="2"/>
    </font>
    <font>
      <b/>
      <sz val="16"/>
      <color theme="0"/>
      <name val="Avenir Book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512F68"/>
        <bgColor indexed="64"/>
      </patternFill>
    </fill>
    <fill>
      <patternFill patternType="solid">
        <fgColor rgb="FF82CFF9"/>
        <bgColor indexed="64"/>
      </patternFill>
    </fill>
    <fill>
      <patternFill patternType="solid">
        <fgColor rgb="FF3E85A7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166" fontId="2" fillId="0" borderId="0" xfId="1" applyNumberFormat="1" applyFont="1"/>
    <xf numFmtId="0" fontId="2" fillId="0" borderId="0" xfId="0" applyFont="1" applyAlignment="1">
      <alignment horizontal="left" indent="1"/>
    </xf>
    <xf numFmtId="0" fontId="4" fillId="0" borderId="0" xfId="0" applyFont="1"/>
    <xf numFmtId="167" fontId="2" fillId="0" borderId="0" xfId="0" applyNumberFormat="1" applyFont="1"/>
    <xf numFmtId="167" fontId="3" fillId="0" borderId="0" xfId="0" applyNumberFormat="1" applyFont="1"/>
    <xf numFmtId="167" fontId="2" fillId="0" borderId="0" xfId="0" applyNumberFormat="1" applyFont="1" applyAlignment="1">
      <alignment horizontal="left" indent="1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7" fontId="5" fillId="3" borderId="0" xfId="0" applyNumberFormat="1" applyFont="1" applyFill="1"/>
    <xf numFmtId="167" fontId="5" fillId="3" borderId="0" xfId="1" applyNumberFormat="1" applyFont="1" applyFill="1"/>
    <xf numFmtId="166" fontId="6" fillId="0" borderId="0" xfId="1" applyNumberFormat="1" applyFont="1"/>
    <xf numFmtId="167" fontId="7" fillId="0" borderId="0" xfId="0" applyNumberFormat="1" applyFont="1"/>
    <xf numFmtId="167" fontId="7" fillId="0" borderId="0" xfId="1" applyNumberFormat="1" applyFont="1"/>
    <xf numFmtId="0" fontId="6" fillId="0" borderId="0" xfId="0" applyFont="1" applyAlignment="1">
      <alignment horizontal="left" indent="1"/>
    </xf>
    <xf numFmtId="166" fontId="6" fillId="2" borderId="0" xfId="1" applyNumberFormat="1" applyFont="1" applyFill="1"/>
    <xf numFmtId="167" fontId="6" fillId="0" borderId="0" xfId="0" applyNumberFormat="1" applyFont="1" applyAlignment="1">
      <alignment horizontal="left" indent="1"/>
    </xf>
    <xf numFmtId="167" fontId="6" fillId="2" borderId="0" xfId="1" applyNumberFormat="1" applyFont="1" applyFill="1"/>
    <xf numFmtId="167" fontId="5" fillId="4" borderId="0" xfId="0" applyNumberFormat="1" applyFont="1" applyFill="1" applyAlignment="1">
      <alignment horizontal="left"/>
    </xf>
    <xf numFmtId="167" fontId="5" fillId="4" borderId="0" xfId="2" applyNumberFormat="1" applyFont="1" applyFill="1"/>
    <xf numFmtId="167" fontId="5" fillId="5" borderId="0" xfId="0" applyNumberFormat="1" applyFont="1" applyFill="1"/>
    <xf numFmtId="167" fontId="5" fillId="5" borderId="0" xfId="2" applyNumberFormat="1" applyFont="1" applyFill="1"/>
    <xf numFmtId="0" fontId="8" fillId="0" borderId="0" xfId="0" applyFont="1"/>
    <xf numFmtId="0" fontId="9" fillId="3" borderId="0" xfId="0" applyFont="1" applyFill="1"/>
    <xf numFmtId="0" fontId="8" fillId="3" borderId="0" xfId="0" applyFont="1" applyFill="1"/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82CFF9"/>
      <color rgb="FF512F68"/>
      <color rgb="FF3E85A7"/>
      <color rgb="FFFFD2FC"/>
      <color rgb="FFC388B8"/>
      <color rgb="FF963884"/>
      <color rgb="FFF9AAF5"/>
      <color rgb="FFFF00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2112050</xdr:colOff>
      <xdr:row>3</xdr:row>
      <xdr:rowOff>109795</xdr:rowOff>
    </xdr:from>
    <xdr:to>
      <xdr:col>1</xdr:col>
      <xdr:colOff>3415529</xdr:colOff>
      <xdr:row>3</xdr:row>
      <xdr:rowOff>733083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5426A2-CF36-FEF3-8C21-7A02194DC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2050" y="2361159"/>
          <a:ext cx="1303479" cy="623288"/>
        </a:xfrm>
        <a:prstGeom prst="rect">
          <a:avLst/>
        </a:prstGeom>
      </xdr:spPr>
    </xdr:pic>
    <xdr:clientData/>
  </xdr:twoCellAnchor>
  <xdr:twoCellAnchor editAs="oneCell">
    <xdr:from>
      <xdr:col>1</xdr:col>
      <xdr:colOff>440266</xdr:colOff>
      <xdr:row>3</xdr:row>
      <xdr:rowOff>22706</xdr:rowOff>
    </xdr:from>
    <xdr:to>
      <xdr:col>1</xdr:col>
      <xdr:colOff>1327598</xdr:colOff>
      <xdr:row>3</xdr:row>
      <xdr:rowOff>750455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136B68-83BC-6841-DAD4-5FC5F83B9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0266" y="2274070"/>
          <a:ext cx="887332" cy="727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44F83-728B-D04A-8397-D3D301B3246E}">
  <dimension ref="A1:J24"/>
  <sheetViews>
    <sheetView showGridLines="0" tabSelected="1" workbookViewId="0">
      <selection activeCell="B13" sqref="B13"/>
    </sheetView>
  </sheetViews>
  <sheetFormatPr baseColWidth="10" defaultRowHeight="17" x14ac:dyDescent="0.25"/>
  <cols>
    <col min="1" max="1" width="3.33203125" style="2" customWidth="1"/>
    <col min="2" max="2" width="66.6640625" style="2" bestFit="1" customWidth="1"/>
    <col min="3" max="8" width="17.83203125" style="2" customWidth="1"/>
    <col min="9" max="9" width="10.83203125" style="2"/>
    <col min="10" max="10" width="38.83203125" style="2" bestFit="1" customWidth="1"/>
    <col min="11" max="16384" width="10.83203125" style="2"/>
  </cols>
  <sheetData>
    <row r="1" spans="1:10" x14ac:dyDescent="0.25">
      <c r="A1" s="5" t="s">
        <v>0</v>
      </c>
    </row>
    <row r="2" spans="1:10" s="25" customFormat="1" ht="25" customHeight="1" x14ac:dyDescent="0.35">
      <c r="B2" s="26" t="s">
        <v>1</v>
      </c>
      <c r="C2" s="27"/>
      <c r="D2" s="27"/>
      <c r="E2" s="27"/>
      <c r="F2" s="27"/>
      <c r="G2" s="27"/>
      <c r="H2" s="27"/>
    </row>
    <row r="3" spans="1:10" ht="20" customHeight="1" x14ac:dyDescent="0.3">
      <c r="B3" s="9"/>
      <c r="C3" s="9"/>
      <c r="D3" s="9"/>
      <c r="E3" s="9"/>
      <c r="F3" s="9"/>
      <c r="G3" s="9"/>
      <c r="H3" s="9"/>
    </row>
    <row r="4" spans="1:10" s="1" customFormat="1" ht="66" customHeight="1" x14ac:dyDescent="0.2">
      <c r="B4" s="10"/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</row>
    <row r="5" spans="1:10" s="6" customFormat="1" ht="20" x14ac:dyDescent="0.3">
      <c r="B5" s="12" t="s">
        <v>2</v>
      </c>
      <c r="C5" s="13">
        <f>(C7+C10-C21)</f>
        <v>-10500</v>
      </c>
      <c r="D5" s="13">
        <f t="shared" ref="D5:H5" si="0">(D7+D10-D21)</f>
        <v>7200</v>
      </c>
      <c r="E5" s="13">
        <f t="shared" si="0"/>
        <v>8400</v>
      </c>
      <c r="F5" s="13">
        <f t="shared" si="0"/>
        <v>8400</v>
      </c>
      <c r="G5" s="13">
        <f t="shared" si="0"/>
        <v>8400</v>
      </c>
      <c r="H5" s="13">
        <f t="shared" si="0"/>
        <v>8400</v>
      </c>
    </row>
    <row r="6" spans="1:10" ht="20" x14ac:dyDescent="0.3">
      <c r="B6" s="9"/>
      <c r="C6" s="14"/>
      <c r="D6" s="14"/>
      <c r="E6" s="14"/>
      <c r="F6" s="14"/>
      <c r="G6" s="14"/>
      <c r="H6" s="14"/>
      <c r="J6" s="4"/>
    </row>
    <row r="7" spans="1:10" s="6" customFormat="1" ht="20" x14ac:dyDescent="0.3">
      <c r="B7" s="15" t="s">
        <v>3</v>
      </c>
      <c r="C7" s="16">
        <f>+C8*C9*12</f>
        <v>3000</v>
      </c>
      <c r="D7" s="16">
        <f>+D8*D9*12</f>
        <v>3600</v>
      </c>
      <c r="E7" s="16">
        <f t="shared" ref="E7:H7" si="1">+E8*E9*12</f>
        <v>4200</v>
      </c>
      <c r="F7" s="16">
        <f>+F8*F9*12</f>
        <v>4200</v>
      </c>
      <c r="G7" s="16">
        <f>+G8*G9*12</f>
        <v>4200</v>
      </c>
      <c r="H7" s="16">
        <f t="shared" si="1"/>
        <v>4200</v>
      </c>
      <c r="J7" s="8"/>
    </row>
    <row r="8" spans="1:10" ht="20" x14ac:dyDescent="0.3">
      <c r="B8" s="17" t="s">
        <v>4</v>
      </c>
      <c r="C8" s="18">
        <v>5</v>
      </c>
      <c r="D8" s="18">
        <v>6</v>
      </c>
      <c r="E8" s="18">
        <v>7</v>
      </c>
      <c r="F8" s="18">
        <v>7</v>
      </c>
      <c r="G8" s="18">
        <v>7</v>
      </c>
      <c r="H8" s="18">
        <v>7</v>
      </c>
      <c r="J8" s="4"/>
    </row>
    <row r="9" spans="1:10" s="6" customFormat="1" ht="20" x14ac:dyDescent="0.3">
      <c r="B9" s="19" t="s">
        <v>11</v>
      </c>
      <c r="C9" s="20">
        <v>50</v>
      </c>
      <c r="D9" s="20">
        <v>50</v>
      </c>
      <c r="E9" s="20">
        <v>50</v>
      </c>
      <c r="F9" s="20">
        <v>50</v>
      </c>
      <c r="G9" s="20">
        <v>50</v>
      </c>
      <c r="H9" s="20">
        <v>50</v>
      </c>
      <c r="J9" s="8"/>
    </row>
    <row r="10" spans="1:10" s="6" customFormat="1" ht="20" x14ac:dyDescent="0.3">
      <c r="B10" s="15" t="s">
        <v>12</v>
      </c>
      <c r="C10" s="16">
        <v>3000</v>
      </c>
      <c r="D10" s="16">
        <v>3600</v>
      </c>
      <c r="E10" s="16">
        <v>4200</v>
      </c>
      <c r="F10" s="16">
        <v>4200</v>
      </c>
      <c r="G10" s="16">
        <v>4200</v>
      </c>
      <c r="H10" s="16">
        <v>4200</v>
      </c>
      <c r="J10" s="8"/>
    </row>
    <row r="11" spans="1:10" ht="20" x14ac:dyDescent="0.3">
      <c r="B11" s="17" t="s">
        <v>13</v>
      </c>
      <c r="C11" s="18">
        <v>5</v>
      </c>
      <c r="D11" s="18">
        <v>6</v>
      </c>
      <c r="E11" s="18">
        <v>7</v>
      </c>
      <c r="F11" s="18">
        <v>7</v>
      </c>
      <c r="G11" s="18">
        <v>7</v>
      </c>
      <c r="H11" s="18">
        <v>7</v>
      </c>
      <c r="J11" s="4"/>
    </row>
    <row r="12" spans="1:10" s="6" customFormat="1" ht="20" x14ac:dyDescent="0.3">
      <c r="B12" s="19" t="s">
        <v>11</v>
      </c>
      <c r="C12" s="20">
        <v>40</v>
      </c>
      <c r="D12" s="20">
        <v>40</v>
      </c>
      <c r="E12" s="20">
        <v>40</v>
      </c>
      <c r="F12" s="20">
        <v>40</v>
      </c>
      <c r="G12" s="20">
        <v>40</v>
      </c>
      <c r="H12" s="20">
        <v>40</v>
      </c>
      <c r="J12" s="8"/>
    </row>
    <row r="13" spans="1:10" ht="20" x14ac:dyDescent="0.3">
      <c r="B13" s="17"/>
      <c r="C13" s="14"/>
      <c r="D13" s="14"/>
      <c r="E13" s="14"/>
      <c r="F13" s="14"/>
      <c r="G13" s="14"/>
      <c r="H13" s="14"/>
    </row>
    <row r="14" spans="1:10" s="6" customFormat="1" ht="20" x14ac:dyDescent="0.3">
      <c r="B14" s="12" t="s">
        <v>14</v>
      </c>
      <c r="C14" s="13">
        <f>(C15-C22)</f>
        <v>1125</v>
      </c>
      <c r="D14" s="13">
        <f t="shared" ref="D14:H14" si="2">(D15-D22)</f>
        <v>2250</v>
      </c>
      <c r="E14" s="13">
        <f t="shared" si="2"/>
        <v>3375</v>
      </c>
      <c r="F14" s="13">
        <f t="shared" si="2"/>
        <v>4500</v>
      </c>
      <c r="G14" s="13">
        <f t="shared" si="2"/>
        <v>4500</v>
      </c>
      <c r="H14" s="13">
        <f t="shared" si="2"/>
        <v>4500</v>
      </c>
    </row>
    <row r="15" spans="1:10" s="6" customFormat="1" ht="20" x14ac:dyDescent="0.3">
      <c r="B15" s="15" t="s">
        <v>15</v>
      </c>
      <c r="C15" s="16">
        <f>(C17*C16)</f>
        <v>4125</v>
      </c>
      <c r="D15" s="16">
        <f t="shared" ref="D15:H15" si="3">(D17*D16)</f>
        <v>8250</v>
      </c>
      <c r="E15" s="16">
        <f t="shared" si="3"/>
        <v>12375</v>
      </c>
      <c r="F15" s="16">
        <f t="shared" si="3"/>
        <v>16500</v>
      </c>
      <c r="G15" s="16">
        <f t="shared" si="3"/>
        <v>16500</v>
      </c>
      <c r="H15" s="16">
        <f t="shared" si="3"/>
        <v>16500</v>
      </c>
    </row>
    <row r="16" spans="1:10" ht="20" x14ac:dyDescent="0.3">
      <c r="B16" s="17" t="s">
        <v>16</v>
      </c>
      <c r="C16" s="18">
        <v>1</v>
      </c>
      <c r="D16" s="18">
        <v>2</v>
      </c>
      <c r="E16" s="18">
        <v>3</v>
      </c>
      <c r="F16" s="18">
        <v>4</v>
      </c>
      <c r="G16" s="18">
        <v>4</v>
      </c>
      <c r="H16" s="18">
        <v>4</v>
      </c>
    </row>
    <row r="17" spans="2:8" s="6" customFormat="1" ht="20" x14ac:dyDescent="0.3">
      <c r="B17" s="19" t="s">
        <v>17</v>
      </c>
      <c r="C17" s="20">
        <v>4125</v>
      </c>
      <c r="D17" s="20">
        <v>4125</v>
      </c>
      <c r="E17" s="20">
        <v>4125</v>
      </c>
      <c r="F17" s="20">
        <v>4125</v>
      </c>
      <c r="G17" s="20">
        <v>4125</v>
      </c>
      <c r="H17" s="20">
        <v>4125</v>
      </c>
    </row>
    <row r="18" spans="2:8" ht="20" x14ac:dyDescent="0.3">
      <c r="B18" s="9"/>
      <c r="C18" s="14"/>
      <c r="D18" s="14"/>
      <c r="E18" s="14"/>
      <c r="F18" s="14"/>
      <c r="G18" s="14"/>
      <c r="H18" s="14"/>
    </row>
    <row r="19" spans="2:8" s="6" customFormat="1" ht="20" x14ac:dyDescent="0.3">
      <c r="B19" s="12" t="s">
        <v>18</v>
      </c>
      <c r="C19" s="13">
        <f>(C5+C14)</f>
        <v>-9375</v>
      </c>
      <c r="D19" s="13">
        <f t="shared" ref="D19:H19" si="4">(D5+D14)</f>
        <v>9450</v>
      </c>
      <c r="E19" s="13">
        <f t="shared" si="4"/>
        <v>11775</v>
      </c>
      <c r="F19" s="13">
        <f t="shared" si="4"/>
        <v>12900</v>
      </c>
      <c r="G19" s="13">
        <f t="shared" si="4"/>
        <v>12900</v>
      </c>
      <c r="H19" s="13">
        <f t="shared" si="4"/>
        <v>12900</v>
      </c>
    </row>
    <row r="20" spans="2:8" ht="20" x14ac:dyDescent="0.3">
      <c r="B20" s="9"/>
      <c r="C20" s="14"/>
      <c r="D20" s="14"/>
      <c r="E20" s="14"/>
      <c r="F20" s="14"/>
      <c r="G20" s="14"/>
      <c r="H20" s="14"/>
    </row>
    <row r="21" spans="2:8" s="7" customFormat="1" ht="20" x14ac:dyDescent="0.3">
      <c r="B21" s="21" t="s">
        <v>19</v>
      </c>
      <c r="C21" s="22">
        <v>16500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</row>
    <row r="22" spans="2:8" s="6" customFormat="1" ht="20" x14ac:dyDescent="0.3">
      <c r="B22" s="21" t="s">
        <v>20</v>
      </c>
      <c r="C22" s="22">
        <f>(3000*C16)</f>
        <v>3000</v>
      </c>
      <c r="D22" s="22">
        <f t="shared" ref="D22:H22" si="5">(3000*D16)</f>
        <v>6000</v>
      </c>
      <c r="E22" s="22">
        <f t="shared" si="5"/>
        <v>9000</v>
      </c>
      <c r="F22" s="22">
        <f t="shared" si="5"/>
        <v>12000</v>
      </c>
      <c r="G22" s="22">
        <f t="shared" si="5"/>
        <v>12000</v>
      </c>
      <c r="H22" s="22">
        <f t="shared" si="5"/>
        <v>12000</v>
      </c>
    </row>
    <row r="23" spans="2:8" s="6" customFormat="1" ht="20" x14ac:dyDescent="0.3">
      <c r="B23" s="23" t="s">
        <v>21</v>
      </c>
      <c r="C23" s="24">
        <f>C19</f>
        <v>-9375</v>
      </c>
      <c r="D23" s="24">
        <f>C23+D19</f>
        <v>75</v>
      </c>
      <c r="E23" s="24">
        <f>D23+E19</f>
        <v>11850</v>
      </c>
      <c r="F23" s="24">
        <f>E23+F19</f>
        <v>24750</v>
      </c>
      <c r="G23" s="24">
        <f>F23+G19</f>
        <v>37650</v>
      </c>
      <c r="H23" s="24">
        <f>G23+H19</f>
        <v>50550</v>
      </c>
    </row>
    <row r="24" spans="2:8" x14ac:dyDescent="0.25">
      <c r="C24" s="3"/>
      <c r="D24" s="3"/>
      <c r="E24" s="3"/>
      <c r="F24" s="3"/>
      <c r="G24" s="3"/>
      <c r="H24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Simulateur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Reig</dc:creator>
  <cp:lastModifiedBy>charlotte majed</cp:lastModifiedBy>
  <dcterms:created xsi:type="dcterms:W3CDTF">2022-01-21T13:48:54Z</dcterms:created>
  <dcterms:modified xsi:type="dcterms:W3CDTF">2025-08-29T10:41:41Z</dcterms:modified>
</cp:coreProperties>
</file>